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OneDrive - CARNet\OBRASCI I IZVJEŠTAJI\OBRASCI I IZVJEŠTAJI 2024\FINANCIJSKI IZVJEŠTAJI 2024\Informacija o trošenju sredstava 2024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_FilterDatabase" localSheetId="0" hidden="1">List1!$A$8:$E$49</definedName>
    <definedName name="_xlnm.Print_Area" localSheetId="0">List1!$A$1:$E$50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39" i="1" l="1"/>
  <c r="D38" i="1"/>
  <c r="D33" i="1"/>
  <c r="D29" i="1"/>
  <c r="D22" i="1"/>
</calcChain>
</file>

<file path=xl/sharedStrings.xml><?xml version="1.0" encoding="utf-8"?>
<sst xmlns="http://schemas.openxmlformats.org/spreadsheetml/2006/main" count="146" uniqueCount="96">
  <si>
    <t>Isplatitelj: Centar za odgoj i obrazovanje Krapinske Toplice</t>
  </si>
  <si>
    <t>Krapinske Toplice</t>
  </si>
  <si>
    <t>OIB: 98491896949</t>
  </si>
  <si>
    <t>Ljudevita Gaja 2</t>
  </si>
  <si>
    <t>49217 Krapinske Toplice</t>
  </si>
  <si>
    <t>Naziv primatelja</t>
  </si>
  <si>
    <t>OIB primatelja</t>
  </si>
  <si>
    <t>Sjedište primatelja</t>
  </si>
  <si>
    <t>Vrsta rashoda i izdatka</t>
  </si>
  <si>
    <t xml:space="preserve">Način objave isplaćenog iznosa </t>
  </si>
  <si>
    <t>Presečki grupa d.o.o.</t>
  </si>
  <si>
    <t>Krapina</t>
  </si>
  <si>
    <t>Zabok</t>
  </si>
  <si>
    <t>02535697732</t>
  </si>
  <si>
    <t>63073332379</t>
  </si>
  <si>
    <t>Zagreb</t>
  </si>
  <si>
    <t>27759560625</t>
  </si>
  <si>
    <t>17847110267</t>
  </si>
  <si>
    <t>31697259786</t>
  </si>
  <si>
    <t>41607275884</t>
  </si>
  <si>
    <t>OTP Leasing d.d.</t>
  </si>
  <si>
    <t>Financijska Agencija</t>
  </si>
  <si>
    <t>Telemach Hrvatska d.o.o</t>
  </si>
  <si>
    <t>23780250353</t>
  </si>
  <si>
    <t>85821130368</t>
  </si>
  <si>
    <t>61979475705</t>
  </si>
  <si>
    <t>70133616033</t>
  </si>
  <si>
    <t>50730247993</t>
  </si>
  <si>
    <t>Oroslavje</t>
  </si>
  <si>
    <t>81793146560</t>
  </si>
  <si>
    <t>76353986406</t>
  </si>
  <si>
    <t>Pregrada</t>
  </si>
  <si>
    <t>3238 računalne usluge</t>
  </si>
  <si>
    <t>3231 Usluge telefona, pošte i prijevoza</t>
  </si>
  <si>
    <t>3431 Bankarske usluge i usluge platnog prometa</t>
  </si>
  <si>
    <t>3221 Uredski materijal i ostali materijalni rashodi</t>
  </si>
  <si>
    <t>3223 Energija</t>
  </si>
  <si>
    <t>3235 Zakupnine i najamnine</t>
  </si>
  <si>
    <t>3234 Komunalne usluge</t>
  </si>
  <si>
    <t>3121 ostali rashodi za zaposlene</t>
  </si>
  <si>
    <t>3212 Naknade za prijevoz, za rad na terenu i odvojeni život</t>
  </si>
  <si>
    <t>3111 bruto plaće za redovan rad</t>
  </si>
  <si>
    <t>3132 Doprinosi za obvezno zdravstveno osiguranje</t>
  </si>
  <si>
    <t>3295 Pristojbe i naknade</t>
  </si>
  <si>
    <t>Trgocentar d.o.o.</t>
  </si>
  <si>
    <t>HEP-OPSKRBA d.o.o.</t>
  </si>
  <si>
    <t xml:space="preserve">INA - INDUSTRIJA NAFTE </t>
  </si>
  <si>
    <t>TOOLS4SCHOOLS d.o.o.</t>
  </si>
  <si>
    <t>Specijalna bolnica za medicinsku rehabilitaciju Krapinske Toplice</t>
  </si>
  <si>
    <t>Zagorski vodovod d.o.o.</t>
  </si>
  <si>
    <t>Eko-flor plus d.o.o.</t>
  </si>
  <si>
    <t>Hrvatski telekom d.d.</t>
  </si>
  <si>
    <t>Salubris d.o.o.</t>
  </si>
  <si>
    <t>3722 Naknade građanima i kućanstvima u naravi</t>
  </si>
  <si>
    <t>UKUPNO</t>
  </si>
  <si>
    <t xml:space="preserve">Privredna banka Zagreb </t>
  </si>
  <si>
    <t>Bauhaus-Zagreb, k.d. z</t>
  </si>
  <si>
    <t>71642207963</t>
  </si>
  <si>
    <t>3224 Materijal i dijelovi za tekuće i investicijsko održavanje</t>
  </si>
  <si>
    <t>3225 Sitni inventar i auto gume</t>
  </si>
  <si>
    <t>4227 Uređaji, strojevi i oprema za ostale namjene</t>
  </si>
  <si>
    <t>3213 Stručno usavršavanje zaposlenika</t>
  </si>
  <si>
    <t>3211 Službena putovanja</t>
  </si>
  <si>
    <t>Creative solutions</t>
  </si>
  <si>
    <t>69523788448</t>
  </si>
  <si>
    <t>Werk d.o.o.</t>
  </si>
  <si>
    <t>31685947337</t>
  </si>
  <si>
    <t>Krapnske Toplice</t>
  </si>
  <si>
    <t>Hrvatska zajednica osnovnih škola</t>
  </si>
  <si>
    <t>78661516143</t>
  </si>
  <si>
    <t>KIKO trgovina i usluge, vl. Tomislav Krušec</t>
  </si>
  <si>
    <t>46126456930</t>
  </si>
  <si>
    <t>3233 Usluge promidžbe i informiranja</t>
  </si>
  <si>
    <t>3299 Ostali nespomenuti rashodi poslovanja</t>
  </si>
  <si>
    <t>3214 Ostale naknade troškova zaposlenima</t>
  </si>
  <si>
    <t>BETIS, obrt za fotografske i video usluge</t>
  </si>
  <si>
    <t>35455594164</t>
  </si>
  <si>
    <t>Bedekovčina</t>
  </si>
  <si>
    <t>Prosvjeta d.o.o.</t>
  </si>
  <si>
    <t>23366802564</t>
  </si>
  <si>
    <t>AQUAE VIVAE d.d.</t>
  </si>
  <si>
    <t>90416109799</t>
  </si>
  <si>
    <t>3293 Reprezentacija</t>
  </si>
  <si>
    <t>Konica Minolta Hrvatska</t>
  </si>
  <si>
    <t>Gavranović d.o.o.</t>
  </si>
  <si>
    <t>62423481209</t>
  </si>
  <si>
    <t>Naklada Slap</t>
  </si>
  <si>
    <t>70108447975</t>
  </si>
  <si>
    <t>Jastrebarsko</t>
  </si>
  <si>
    <t>KLAPOM-servis i prodaja poljop.menahizacije</t>
  </si>
  <si>
    <t>Klanjec</t>
  </si>
  <si>
    <t>LOGO grafičke usluge</t>
  </si>
  <si>
    <t>03149632183</t>
  </si>
  <si>
    <t>FENIX, marketing in novi mediji, Andrej Feldin</t>
  </si>
  <si>
    <t>Šmartno ob Paki</t>
  </si>
  <si>
    <t>INFORMACIJA O TROŠENJU SREDSTAVA ZA OŽUJAK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</si>
</sst>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color indexed="64"/>
      <name val="Microsoft Sans Serif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2" fillId="0" borderId="0" xfId="0" applyFont="1" applyFill="1" applyBorder="1" applyAlignment="1">
      <alignment horizontal="left" vertical="top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top" wrapText="1" readingOrder="1"/>
    </xf>
    <xf numFmtId="4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readingOrder="1"/>
    </xf>
    <xf numFmtId="0" fontId="0" fillId="0" borderId="1" xfId="0" applyBorder="1"/>
    <xf numFmtId="0" fontId="2" fillId="0" borderId="1" xfId="0" applyFont="1" applyFill="1" applyBorder="1" applyAlignment="1">
      <alignment horizontal="left" vertical="top"/>
    </xf>
    <xf numFmtId="0" fontId="0" fillId="0" borderId="2" xfId="0" applyBorder="1"/>
    <xf numFmtId="0" fontId="2" fillId="0" borderId="2" xfId="0" applyFont="1" applyFill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1" fillId="0" borderId="1" xfId="0" applyFont="1" applyBorder="1" applyAlignment="1">
      <alignment horizontal="left" vertical="top"/>
    </xf>
    <xf numFmtId="0" fontId="5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Alignment="1">
      <alignment horizontal="center"/>
    </xf>
  </cellXfs>
  <cellStyles count="3">
    <cellStyle name="Normalno" xfId="0" builtinId="0"/>
    <cellStyle name="Normalno 2" xfId="2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workbookViewId="0">
      <selection activeCell="D51" sqref="D51"/>
    </sheetView>
  </sheetViews>
  <sheetFormatPr defaultRowHeight="15" x14ac:dyDescent="0.25"/>
  <cols>
    <col min="1" max="1" width="37" customWidth="1"/>
    <col min="2" max="4" width="18.28515625" customWidth="1"/>
    <col min="5" max="5" width="39.7109375" customWidth="1"/>
    <col min="6" max="6" width="18.28515625" customWidth="1"/>
  </cols>
  <sheetData>
    <row r="1" spans="1:6" x14ac:dyDescent="0.25">
      <c r="A1" t="s">
        <v>0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6" spans="1:6" x14ac:dyDescent="0.25">
      <c r="A6" s="22" t="s">
        <v>95</v>
      </c>
      <c r="B6" s="22"/>
      <c r="C6" s="22"/>
      <c r="D6" s="22"/>
      <c r="E6" s="22"/>
    </row>
    <row r="8" spans="1:6" ht="30" x14ac:dyDescent="0.25">
      <c r="A8" s="5" t="s">
        <v>5</v>
      </c>
      <c r="B8" s="5" t="s">
        <v>6</v>
      </c>
      <c r="C8" s="5" t="s">
        <v>7</v>
      </c>
      <c r="D8" s="5" t="s">
        <v>9</v>
      </c>
      <c r="E8" s="5" t="s">
        <v>8</v>
      </c>
      <c r="F8" s="1"/>
    </row>
    <row r="9" spans="1:6" x14ac:dyDescent="0.25">
      <c r="A9" s="20" t="s">
        <v>80</v>
      </c>
      <c r="B9" s="20" t="s">
        <v>81</v>
      </c>
      <c r="C9" s="20" t="s">
        <v>1</v>
      </c>
      <c r="D9" s="7">
        <v>750</v>
      </c>
      <c r="E9" s="18" t="s">
        <v>82</v>
      </c>
      <c r="F9" s="1"/>
    </row>
    <row r="10" spans="1:6" x14ac:dyDescent="0.25">
      <c r="A10" s="9" t="s">
        <v>56</v>
      </c>
      <c r="B10" s="20" t="s">
        <v>57</v>
      </c>
      <c r="C10" s="20" t="s">
        <v>15</v>
      </c>
      <c r="D10" s="7">
        <v>2.4500000000000002</v>
      </c>
      <c r="E10" s="18" t="s">
        <v>35</v>
      </c>
      <c r="F10" s="1"/>
    </row>
    <row r="11" spans="1:6" x14ac:dyDescent="0.25">
      <c r="A11" s="9" t="s">
        <v>56</v>
      </c>
      <c r="B11" s="20" t="s">
        <v>57</v>
      </c>
      <c r="C11" s="20" t="s">
        <v>15</v>
      </c>
      <c r="D11" s="7">
        <v>26.53</v>
      </c>
      <c r="E11" s="18" t="s">
        <v>59</v>
      </c>
      <c r="F11" s="1"/>
    </row>
    <row r="12" spans="1:6" x14ac:dyDescent="0.25">
      <c r="A12" s="20" t="s">
        <v>75</v>
      </c>
      <c r="B12" s="20" t="s">
        <v>76</v>
      </c>
      <c r="C12" s="20" t="s">
        <v>77</v>
      </c>
      <c r="D12" s="7">
        <v>1600</v>
      </c>
      <c r="E12" s="20" t="s">
        <v>73</v>
      </c>
      <c r="F12" s="1"/>
    </row>
    <row r="13" spans="1:6" x14ac:dyDescent="0.25">
      <c r="A13" s="20" t="s">
        <v>63</v>
      </c>
      <c r="B13" s="20" t="s">
        <v>64</v>
      </c>
      <c r="C13" s="20" t="s">
        <v>15</v>
      </c>
      <c r="D13" s="7">
        <v>24.89</v>
      </c>
      <c r="E13" s="18" t="s">
        <v>32</v>
      </c>
    </row>
    <row r="14" spans="1:6" x14ac:dyDescent="0.25">
      <c r="A14" s="9" t="s">
        <v>50</v>
      </c>
      <c r="B14" s="20" t="s">
        <v>27</v>
      </c>
      <c r="C14" s="20" t="s">
        <v>28</v>
      </c>
      <c r="D14" s="7">
        <v>110.24</v>
      </c>
      <c r="E14" s="8" t="s">
        <v>38</v>
      </c>
      <c r="F14" s="3"/>
    </row>
    <row r="15" spans="1:6" x14ac:dyDescent="0.25">
      <c r="A15" s="9" t="s">
        <v>93</v>
      </c>
      <c r="B15" s="20">
        <v>18067433</v>
      </c>
      <c r="C15" s="20" t="s">
        <v>94</v>
      </c>
      <c r="D15" s="7">
        <v>1000</v>
      </c>
      <c r="E15" s="18" t="s">
        <v>72</v>
      </c>
      <c r="F15" s="3"/>
    </row>
    <row r="16" spans="1:6" x14ac:dyDescent="0.25">
      <c r="A16" s="9" t="s">
        <v>21</v>
      </c>
      <c r="B16" s="20" t="s">
        <v>24</v>
      </c>
      <c r="C16" s="20" t="s">
        <v>15</v>
      </c>
      <c r="D16" s="7">
        <v>4.41</v>
      </c>
      <c r="E16" s="8" t="s">
        <v>32</v>
      </c>
      <c r="F16" s="3"/>
    </row>
    <row r="17" spans="1:6" x14ac:dyDescent="0.25">
      <c r="A17" s="20" t="s">
        <v>84</v>
      </c>
      <c r="B17" s="20" t="s">
        <v>85</v>
      </c>
      <c r="C17" s="20" t="s">
        <v>15</v>
      </c>
      <c r="D17" s="7">
        <v>53.8</v>
      </c>
      <c r="E17" s="18" t="s">
        <v>82</v>
      </c>
      <c r="F17" s="3"/>
    </row>
    <row r="18" spans="1:6" x14ac:dyDescent="0.25">
      <c r="A18" s="9" t="s">
        <v>45</v>
      </c>
      <c r="B18" s="20" t="s">
        <v>14</v>
      </c>
      <c r="C18" s="20" t="s">
        <v>15</v>
      </c>
      <c r="D18" s="7">
        <v>470.58</v>
      </c>
      <c r="E18" s="8" t="s">
        <v>36</v>
      </c>
    </row>
    <row r="19" spans="1:6" x14ac:dyDescent="0.25">
      <c r="A19" s="20" t="s">
        <v>68</v>
      </c>
      <c r="B19" s="20" t="s">
        <v>69</v>
      </c>
      <c r="C19" s="20" t="s">
        <v>15</v>
      </c>
      <c r="D19" s="7">
        <v>120</v>
      </c>
      <c r="E19" s="18" t="s">
        <v>61</v>
      </c>
    </row>
    <row r="20" spans="1:6" x14ac:dyDescent="0.25">
      <c r="A20" s="9" t="s">
        <v>51</v>
      </c>
      <c r="B20" s="20" t="s">
        <v>29</v>
      </c>
      <c r="C20" s="20" t="s">
        <v>15</v>
      </c>
      <c r="D20" s="7">
        <v>12.73</v>
      </c>
      <c r="E20" s="8" t="s">
        <v>33</v>
      </c>
    </row>
    <row r="21" spans="1:6" x14ac:dyDescent="0.25">
      <c r="A21" s="9" t="s">
        <v>46</v>
      </c>
      <c r="B21" s="20" t="s">
        <v>16</v>
      </c>
      <c r="C21" s="20" t="s">
        <v>15</v>
      </c>
      <c r="D21" s="7">
        <v>217.78</v>
      </c>
      <c r="E21" s="8" t="s">
        <v>36</v>
      </c>
      <c r="F21" s="2"/>
    </row>
    <row r="22" spans="1:6" x14ac:dyDescent="0.25">
      <c r="A22" s="20" t="s">
        <v>70</v>
      </c>
      <c r="B22" s="20" t="s">
        <v>71</v>
      </c>
      <c r="C22" s="20" t="s">
        <v>31</v>
      </c>
      <c r="D22" s="7">
        <f>76.61+191.7</f>
        <v>268.31</v>
      </c>
      <c r="E22" s="18" t="s">
        <v>35</v>
      </c>
    </row>
    <row r="23" spans="1:6" x14ac:dyDescent="0.25">
      <c r="A23" s="20" t="s">
        <v>70</v>
      </c>
      <c r="B23" s="20" t="s">
        <v>71</v>
      </c>
      <c r="C23" s="20" t="s">
        <v>31</v>
      </c>
      <c r="D23" s="7">
        <v>64.86</v>
      </c>
      <c r="E23" s="18" t="s">
        <v>53</v>
      </c>
    </row>
    <row r="24" spans="1:6" x14ac:dyDescent="0.25">
      <c r="A24" s="20" t="s">
        <v>89</v>
      </c>
      <c r="B24" s="20">
        <v>44031719715</v>
      </c>
      <c r="C24" s="20" t="s">
        <v>90</v>
      </c>
      <c r="D24" s="7">
        <v>746.8</v>
      </c>
      <c r="E24" s="18" t="s">
        <v>60</v>
      </c>
    </row>
    <row r="25" spans="1:6" x14ac:dyDescent="0.25">
      <c r="A25" s="6" t="s">
        <v>83</v>
      </c>
      <c r="B25" s="20" t="s">
        <v>18</v>
      </c>
      <c r="C25" s="20" t="s">
        <v>15</v>
      </c>
      <c r="D25" s="7">
        <v>79.16</v>
      </c>
      <c r="E25" s="8" t="s">
        <v>37</v>
      </c>
    </row>
    <row r="26" spans="1:6" x14ac:dyDescent="0.25">
      <c r="A26" s="20" t="s">
        <v>91</v>
      </c>
      <c r="B26" s="20" t="s">
        <v>92</v>
      </c>
      <c r="C26" s="20" t="s">
        <v>12</v>
      </c>
      <c r="D26" s="7">
        <v>793.75</v>
      </c>
      <c r="E26" s="19" t="s">
        <v>72</v>
      </c>
    </row>
    <row r="27" spans="1:6" x14ac:dyDescent="0.25">
      <c r="A27" s="20" t="s">
        <v>86</v>
      </c>
      <c r="B27" s="20" t="s">
        <v>87</v>
      </c>
      <c r="C27" s="20" t="s">
        <v>88</v>
      </c>
      <c r="D27" s="7">
        <v>1171.6199999999999</v>
      </c>
      <c r="E27" s="19" t="s">
        <v>35</v>
      </c>
    </row>
    <row r="28" spans="1:6" x14ac:dyDescent="0.25">
      <c r="A28" s="9" t="s">
        <v>20</v>
      </c>
      <c r="B28" s="20" t="s">
        <v>23</v>
      </c>
      <c r="C28" s="20" t="s">
        <v>15</v>
      </c>
      <c r="D28" s="7">
        <v>418</v>
      </c>
      <c r="E28" s="8" t="s">
        <v>37</v>
      </c>
    </row>
    <row r="29" spans="1:6" x14ac:dyDescent="0.25">
      <c r="A29" s="6" t="s">
        <v>10</v>
      </c>
      <c r="B29" s="20">
        <v>85843181422</v>
      </c>
      <c r="C29" s="20" t="s">
        <v>11</v>
      </c>
      <c r="D29" s="7">
        <f>3316.88+6608+42.88+21.44</f>
        <v>9989.2000000000007</v>
      </c>
      <c r="E29" s="8" t="s">
        <v>33</v>
      </c>
      <c r="F29" s="2"/>
    </row>
    <row r="30" spans="1:6" x14ac:dyDescent="0.25">
      <c r="A30" s="6" t="s">
        <v>55</v>
      </c>
      <c r="B30" s="20" t="s">
        <v>13</v>
      </c>
      <c r="C30" s="20" t="s">
        <v>11</v>
      </c>
      <c r="D30" s="7">
        <v>97.58</v>
      </c>
      <c r="E30" s="8" t="s">
        <v>34</v>
      </c>
    </row>
    <row r="31" spans="1:6" x14ac:dyDescent="0.25">
      <c r="A31" s="20" t="s">
        <v>78</v>
      </c>
      <c r="B31" s="20" t="s">
        <v>79</v>
      </c>
      <c r="C31" s="20" t="s">
        <v>15</v>
      </c>
      <c r="D31" s="7">
        <v>87.74</v>
      </c>
      <c r="E31" s="18" t="s">
        <v>35</v>
      </c>
    </row>
    <row r="32" spans="1:6" x14ac:dyDescent="0.25">
      <c r="A32" s="9" t="s">
        <v>52</v>
      </c>
      <c r="B32" s="20" t="s">
        <v>30</v>
      </c>
      <c r="C32" s="20" t="s">
        <v>31</v>
      </c>
      <c r="D32" s="7">
        <v>49.78</v>
      </c>
      <c r="E32" s="8" t="s">
        <v>38</v>
      </c>
    </row>
    <row r="33" spans="1:6" ht="22.5" x14ac:dyDescent="0.25">
      <c r="A33" s="9" t="s">
        <v>48</v>
      </c>
      <c r="B33" s="20" t="s">
        <v>19</v>
      </c>
      <c r="C33" s="20" t="s">
        <v>1</v>
      </c>
      <c r="D33" s="7">
        <f>2747.74+105.6</f>
        <v>2853.3399999999997</v>
      </c>
      <c r="E33" s="8" t="s">
        <v>53</v>
      </c>
    </row>
    <row r="34" spans="1:6" ht="22.5" x14ac:dyDescent="0.25">
      <c r="A34" s="9" t="s">
        <v>48</v>
      </c>
      <c r="B34" s="20" t="s">
        <v>19</v>
      </c>
      <c r="C34" s="20" t="s">
        <v>1</v>
      </c>
      <c r="D34" s="7">
        <v>3659.06</v>
      </c>
      <c r="E34" s="8" t="s">
        <v>36</v>
      </c>
    </row>
    <row r="35" spans="1:6" x14ac:dyDescent="0.25">
      <c r="A35" s="9" t="s">
        <v>22</v>
      </c>
      <c r="B35" s="20" t="s">
        <v>26</v>
      </c>
      <c r="C35" s="20" t="s">
        <v>15</v>
      </c>
      <c r="D35" s="7">
        <v>5.47</v>
      </c>
      <c r="E35" s="18" t="s">
        <v>59</v>
      </c>
    </row>
    <row r="36" spans="1:6" x14ac:dyDescent="0.25">
      <c r="A36" s="9" t="s">
        <v>22</v>
      </c>
      <c r="B36" s="20" t="s">
        <v>26</v>
      </c>
      <c r="C36" s="20" t="s">
        <v>15</v>
      </c>
      <c r="D36" s="7">
        <v>141.63</v>
      </c>
      <c r="E36" s="8" t="s">
        <v>33</v>
      </c>
    </row>
    <row r="37" spans="1:6" x14ac:dyDescent="0.25">
      <c r="A37" s="9" t="s">
        <v>47</v>
      </c>
      <c r="B37" s="20" t="s">
        <v>17</v>
      </c>
      <c r="C37" s="20" t="s">
        <v>15</v>
      </c>
      <c r="D37" s="7">
        <v>71.38</v>
      </c>
      <c r="E37" s="8" t="s">
        <v>32</v>
      </c>
    </row>
    <row r="38" spans="1:6" x14ac:dyDescent="0.25">
      <c r="A38" s="9" t="s">
        <v>44</v>
      </c>
      <c r="B38" s="20">
        <v>84210581427</v>
      </c>
      <c r="C38" s="20" t="s">
        <v>12</v>
      </c>
      <c r="D38" s="7">
        <f>46.74+11.7</f>
        <v>58.44</v>
      </c>
      <c r="E38" s="8" t="s">
        <v>35</v>
      </c>
    </row>
    <row r="39" spans="1:6" x14ac:dyDescent="0.25">
      <c r="A39" s="9" t="s">
        <v>44</v>
      </c>
      <c r="B39" s="20">
        <v>84210581427</v>
      </c>
      <c r="C39" s="20" t="s">
        <v>12</v>
      </c>
      <c r="D39" s="7">
        <f>9.1+20.6</f>
        <v>29.700000000000003</v>
      </c>
      <c r="E39" s="18" t="s">
        <v>82</v>
      </c>
    </row>
    <row r="40" spans="1:6" x14ac:dyDescent="0.25">
      <c r="A40" s="20" t="s">
        <v>65</v>
      </c>
      <c r="B40" s="20" t="s">
        <v>66</v>
      </c>
      <c r="C40" s="20" t="s">
        <v>67</v>
      </c>
      <c r="D40" s="7">
        <v>24.66</v>
      </c>
      <c r="E40" s="18" t="s">
        <v>58</v>
      </c>
    </row>
    <row r="41" spans="1:6" x14ac:dyDescent="0.25">
      <c r="A41" s="9" t="s">
        <v>49</v>
      </c>
      <c r="B41" s="20" t="s">
        <v>25</v>
      </c>
      <c r="C41" s="20" t="s">
        <v>12</v>
      </c>
      <c r="D41" s="7">
        <v>167.65</v>
      </c>
      <c r="E41" s="8" t="s">
        <v>38</v>
      </c>
    </row>
    <row r="42" spans="1:6" x14ac:dyDescent="0.25">
      <c r="A42" s="6"/>
      <c r="B42" s="20"/>
      <c r="C42" s="20"/>
      <c r="D42" s="7">
        <v>157.38999999999999</v>
      </c>
      <c r="E42" s="18" t="s">
        <v>62</v>
      </c>
    </row>
    <row r="43" spans="1:6" x14ac:dyDescent="0.25">
      <c r="A43" s="6"/>
      <c r="B43" s="20"/>
      <c r="C43" s="20"/>
      <c r="D43" s="7">
        <v>394</v>
      </c>
      <c r="E43" s="18" t="s">
        <v>74</v>
      </c>
    </row>
    <row r="44" spans="1:6" x14ac:dyDescent="0.25">
      <c r="A44" s="10"/>
      <c r="B44" s="10"/>
      <c r="C44" s="10"/>
      <c r="D44" s="7">
        <v>92358.14</v>
      </c>
      <c r="E44" s="11" t="s">
        <v>41</v>
      </c>
    </row>
    <row r="45" spans="1:6" x14ac:dyDescent="0.25">
      <c r="A45" s="10"/>
      <c r="B45" s="10"/>
      <c r="C45" s="10"/>
      <c r="D45" s="7">
        <v>15239.12</v>
      </c>
      <c r="E45" s="11" t="s">
        <v>42</v>
      </c>
      <c r="F45" s="4"/>
    </row>
    <row r="46" spans="1:6" x14ac:dyDescent="0.25">
      <c r="A46" s="10"/>
      <c r="B46" s="10"/>
      <c r="C46" s="10"/>
      <c r="D46" s="7">
        <v>1497.01</v>
      </c>
      <c r="E46" s="11" t="s">
        <v>39</v>
      </c>
      <c r="F46" s="4"/>
    </row>
    <row r="47" spans="1:6" x14ac:dyDescent="0.25">
      <c r="A47" s="10"/>
      <c r="B47" s="10"/>
      <c r="C47" s="10"/>
      <c r="D47" s="7">
        <v>5027.9799999999996</v>
      </c>
      <c r="E47" s="11" t="s">
        <v>40</v>
      </c>
      <c r="F47" s="4"/>
    </row>
    <row r="48" spans="1:6" x14ac:dyDescent="0.25">
      <c r="A48" s="12"/>
      <c r="B48" s="12"/>
      <c r="C48" s="12"/>
      <c r="D48" s="7">
        <v>168</v>
      </c>
      <c r="E48" s="13" t="s">
        <v>43</v>
      </c>
      <c r="F48" s="4"/>
    </row>
    <row r="49" spans="1:6" ht="15.75" thickBot="1" x14ac:dyDescent="0.3">
      <c r="A49" s="12"/>
      <c r="B49" s="12"/>
      <c r="C49" s="12"/>
      <c r="D49" s="7">
        <v>8781.2199999999993</v>
      </c>
      <c r="E49" s="13" t="s">
        <v>53</v>
      </c>
      <c r="F49" s="4"/>
    </row>
    <row r="50" spans="1:6" ht="15.75" thickBot="1" x14ac:dyDescent="0.3">
      <c r="A50" s="14"/>
      <c r="B50" s="15"/>
      <c r="C50" s="15" t="s">
        <v>54</v>
      </c>
      <c r="D50" s="16">
        <f>SUM(D9:D49)</f>
        <v>148794.40000000002</v>
      </c>
      <c r="E50" s="17"/>
    </row>
    <row r="52" spans="1:6" x14ac:dyDescent="0.25">
      <c r="E52" s="21"/>
    </row>
    <row r="68" ht="15" customHeight="1" x14ac:dyDescent="0.25"/>
    <row r="70" ht="15" customHeight="1" x14ac:dyDescent="0.25"/>
    <row r="74" ht="15" customHeight="1" x14ac:dyDescent="0.25"/>
    <row r="77" ht="15" customHeight="1" x14ac:dyDescent="0.25"/>
    <row r="78" ht="15" customHeight="1" x14ac:dyDescent="0.25"/>
    <row r="80" ht="15" customHeight="1" x14ac:dyDescent="0.25"/>
    <row r="82" ht="15" customHeight="1" x14ac:dyDescent="0.25"/>
    <row r="84" ht="15" customHeight="1" x14ac:dyDescent="0.25"/>
    <row r="86" ht="15" customHeight="1" x14ac:dyDescent="0.25"/>
    <row r="88" ht="15" customHeight="1" x14ac:dyDescent="0.25"/>
    <row r="90" ht="15" customHeight="1" x14ac:dyDescent="0.25"/>
    <row r="92" ht="15" customHeight="1" x14ac:dyDescent="0.25"/>
    <row r="94" ht="15" customHeight="1" x14ac:dyDescent="0.25"/>
    <row r="96" ht="15" customHeight="1" x14ac:dyDescent="0.25"/>
    <row r="98" ht="15" customHeight="1" x14ac:dyDescent="0.25"/>
    <row r="100" ht="15" customHeight="1" x14ac:dyDescent="0.25"/>
    <row r="102" ht="15" customHeight="1" x14ac:dyDescent="0.25"/>
    <row r="104" ht="15" customHeight="1" x14ac:dyDescent="0.25"/>
    <row r="106" ht="15" customHeight="1" x14ac:dyDescent="0.25"/>
    <row r="108" ht="15" customHeight="1" x14ac:dyDescent="0.25"/>
    <row r="110" ht="15" customHeight="1" x14ac:dyDescent="0.25"/>
    <row r="112" ht="15" customHeight="1" x14ac:dyDescent="0.25"/>
    <row r="113" ht="15" customHeight="1" x14ac:dyDescent="0.25"/>
    <row r="115" ht="15" customHeight="1" x14ac:dyDescent="0.25"/>
    <row r="117" ht="15" customHeight="1" x14ac:dyDescent="0.25"/>
    <row r="119" ht="15" customHeight="1" x14ac:dyDescent="0.25"/>
    <row r="121" ht="15" customHeight="1" x14ac:dyDescent="0.25"/>
    <row r="123" ht="15" customHeight="1" x14ac:dyDescent="0.25"/>
    <row r="125" ht="15" customHeight="1" x14ac:dyDescent="0.25"/>
    <row r="126" ht="15" customHeight="1" x14ac:dyDescent="0.25"/>
    <row r="128" ht="15" customHeight="1" x14ac:dyDescent="0.25"/>
    <row r="130" ht="15" customHeight="1" x14ac:dyDescent="0.25"/>
    <row r="132" ht="15" customHeight="1" x14ac:dyDescent="0.25"/>
    <row r="134" ht="15" customHeight="1" x14ac:dyDescent="0.25"/>
    <row r="136" ht="15" customHeight="1" x14ac:dyDescent="0.25"/>
    <row r="137" ht="15" customHeight="1" x14ac:dyDescent="0.25"/>
    <row r="139" ht="15" customHeight="1" x14ac:dyDescent="0.25"/>
    <row r="141" ht="15" customHeight="1" x14ac:dyDescent="0.25"/>
    <row r="143" ht="15" customHeight="1" x14ac:dyDescent="0.25"/>
    <row r="145" ht="15" customHeight="1" x14ac:dyDescent="0.25"/>
    <row r="147" ht="15" customHeight="1" x14ac:dyDescent="0.25"/>
    <row r="149" ht="15" customHeight="1" x14ac:dyDescent="0.25"/>
    <row r="151" ht="15" customHeight="1" x14ac:dyDescent="0.25"/>
    <row r="153" ht="15" customHeight="1" x14ac:dyDescent="0.25"/>
    <row r="155" ht="15" customHeight="1" x14ac:dyDescent="0.25"/>
    <row r="157" ht="15" customHeight="1" x14ac:dyDescent="0.25"/>
    <row r="159" ht="15" customHeight="1" x14ac:dyDescent="0.25"/>
    <row r="161" ht="15" customHeight="1" x14ac:dyDescent="0.25"/>
    <row r="163" ht="15" customHeight="1" x14ac:dyDescent="0.25"/>
    <row r="165" ht="15" customHeight="1" x14ac:dyDescent="0.25"/>
    <row r="167" ht="15" customHeight="1" x14ac:dyDescent="0.25"/>
    <row r="169" ht="15" customHeight="1" x14ac:dyDescent="0.25"/>
    <row r="171" ht="15" customHeight="1" x14ac:dyDescent="0.25"/>
    <row r="173" ht="15" customHeight="1" x14ac:dyDescent="0.25"/>
    <row r="175" ht="15" customHeight="1" x14ac:dyDescent="0.25"/>
    <row r="177" ht="15" customHeight="1" x14ac:dyDescent="0.25"/>
    <row r="179" ht="15" customHeight="1" x14ac:dyDescent="0.25"/>
    <row r="181" ht="15" customHeight="1" x14ac:dyDescent="0.25"/>
    <row r="183" ht="15" customHeight="1" x14ac:dyDescent="0.25"/>
    <row r="187" ht="15" customHeight="1" x14ac:dyDescent="0.25"/>
    <row r="189" ht="15" customHeight="1" x14ac:dyDescent="0.25"/>
    <row r="191" ht="15" customHeight="1" x14ac:dyDescent="0.25"/>
    <row r="193" ht="15" customHeight="1" x14ac:dyDescent="0.25"/>
  </sheetData>
  <autoFilter ref="A8:E49">
    <sortState ref="A9:E40">
      <sortCondition ref="A8"/>
    </sortState>
  </autoFilter>
  <mergeCells count="1">
    <mergeCell ref="A6:E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2024-04-18T07:52:49Z</cp:lastPrinted>
  <dcterms:created xsi:type="dcterms:W3CDTF">2024-02-15T08:31:21Z</dcterms:created>
  <dcterms:modified xsi:type="dcterms:W3CDTF">2024-04-18T07:55:47Z</dcterms:modified>
</cp:coreProperties>
</file>