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4\FINANCIJSKI IZVJEŠTAJI 2024\Informacija o trošenju sredstava 2024\"/>
    </mc:Choice>
  </mc:AlternateContent>
  <bookViews>
    <workbookView xWindow="0" yWindow="0" windowWidth="28800" windowHeight="12330"/>
  </bookViews>
  <sheets>
    <sheet name="List1" sheetId="1" r:id="rId1"/>
  </sheets>
  <externalReferences>
    <externalReference r:id="rId2"/>
  </externalReferences>
  <definedNames>
    <definedName name="_xlnm._FilterDatabase" localSheetId="0" hidden="1">List1!$A$8:$E$50</definedName>
    <definedName name="_xlnm.Print_Area" localSheetId="0">'[1]Trošenje sredstava'!$N$78:$S$94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28" i="1" l="1"/>
  <c r="D25" i="1"/>
  <c r="D20" i="1"/>
  <c r="D36" i="1"/>
  <c r="D21" i="1"/>
  <c r="D18" i="1"/>
</calcChain>
</file>

<file path=xl/sharedStrings.xml><?xml version="1.0" encoding="utf-8"?>
<sst xmlns="http://schemas.openxmlformats.org/spreadsheetml/2006/main" count="144" uniqueCount="94">
  <si>
    <t>Isplatitelj: Centar za odgoj i obrazovanje Krapinske Toplice</t>
  </si>
  <si>
    <t>Krapinske Toplice</t>
  </si>
  <si>
    <t>OIB: 98491896949</t>
  </si>
  <si>
    <t>Ljudevita Gaja 2</t>
  </si>
  <si>
    <t>49217 Krapinske Toplice</t>
  </si>
  <si>
    <t>Naziv primatelja</t>
  </si>
  <si>
    <t>OIB primatelja</t>
  </si>
  <si>
    <t>Sjedište primatelja</t>
  </si>
  <si>
    <t>Vrsta rashoda i izdatka</t>
  </si>
  <si>
    <t xml:space="preserve">Način objave isplaćenog iznosa </t>
  </si>
  <si>
    <t>Presečki grupa d.o.o.</t>
  </si>
  <si>
    <t>Krapina</t>
  </si>
  <si>
    <t>Zabok</t>
  </si>
  <si>
    <t>02535697732</t>
  </si>
  <si>
    <t>63073332379</t>
  </si>
  <si>
    <t>Zagreb</t>
  </si>
  <si>
    <t>27759560625</t>
  </si>
  <si>
    <t>17847110267</t>
  </si>
  <si>
    <t>31697259786</t>
  </si>
  <si>
    <t>41607275884</t>
  </si>
  <si>
    <t>OTP Leasing d.d.</t>
  </si>
  <si>
    <t>Financijska Agencija</t>
  </si>
  <si>
    <t>Telemach Hrvatska d.o.o</t>
  </si>
  <si>
    <t>23780250353</t>
  </si>
  <si>
    <t>85821130368</t>
  </si>
  <si>
    <t>61979475705</t>
  </si>
  <si>
    <t>70133616033</t>
  </si>
  <si>
    <t>50730247993</t>
  </si>
  <si>
    <t>Oroslavje</t>
  </si>
  <si>
    <t>81793146560</t>
  </si>
  <si>
    <t>76353986406</t>
  </si>
  <si>
    <t>Pregrada</t>
  </si>
  <si>
    <t>3238 računalne usluge</t>
  </si>
  <si>
    <t>3231 Usluge telefona, pošte i prijevoza</t>
  </si>
  <si>
    <t>3431 Bankarske usluge i usluge platnog prometa</t>
  </si>
  <si>
    <t>3221 Uredski materijal i ostali materijalni rashodi</t>
  </si>
  <si>
    <t>3223 Energija</t>
  </si>
  <si>
    <t>3235 Zakupnine i najamnine</t>
  </si>
  <si>
    <t>3234 Komunalne usluge</t>
  </si>
  <si>
    <t>3121 ostali rashodi za zaposlene</t>
  </si>
  <si>
    <t>3212 Naknade za prijevoz, za rad na terenu i odvojeni život</t>
  </si>
  <si>
    <t>3111 bruto plaće za redovan rad</t>
  </si>
  <si>
    <t>3132 Doprinosi za obvezno zdravstveno osiguranje</t>
  </si>
  <si>
    <t>3295 Pristojbe i naknade</t>
  </si>
  <si>
    <t>Trgocentar d.o.o.</t>
  </si>
  <si>
    <t>HEP-OPSKRBA d.o.o.</t>
  </si>
  <si>
    <t xml:space="preserve">INA - INDUSTRIJA NAFTE </t>
  </si>
  <si>
    <t>TOOLS4SCHOOLS d.o.o.</t>
  </si>
  <si>
    <t>Specijalna bolnica za medicinsku rehabilitaciju Krapinske Toplice</t>
  </si>
  <si>
    <t>Zagorski vodovod d.o.o.</t>
  </si>
  <si>
    <t>Eko-flor plus d.o.o.</t>
  </si>
  <si>
    <t>Hrvatski telekom d.d.</t>
  </si>
  <si>
    <t>Salubris d.o.o.</t>
  </si>
  <si>
    <t>3722 Naknade građanima i kućanstvima u naravi</t>
  </si>
  <si>
    <t>UKUPNO</t>
  </si>
  <si>
    <t xml:space="preserve">Privredna banka Zagreb </t>
  </si>
  <si>
    <t>3224 Materijal i dijelovi za tekuće i investicijsko održavanje</t>
  </si>
  <si>
    <t>3225 Sitni inventar i auto gume</t>
  </si>
  <si>
    <t>3211 Službena putovanja</t>
  </si>
  <si>
    <t>Creative solutions</t>
  </si>
  <si>
    <t>69523788448</t>
  </si>
  <si>
    <t>Werk d.o.o.</t>
  </si>
  <si>
    <t>31685947337</t>
  </si>
  <si>
    <t>Krapnske Toplice</t>
  </si>
  <si>
    <t>KIKO trgovina i usluge, vl. Tomislav Krušec</t>
  </si>
  <si>
    <t>46126456930</t>
  </si>
  <si>
    <t>3214 Ostale naknade troškova zaposlenima</t>
  </si>
  <si>
    <t>Konica Minolta Hrvatska</t>
  </si>
  <si>
    <t>Zora proizvodnja igračaka</t>
  </si>
  <si>
    <t>43320610616</t>
  </si>
  <si>
    <t>Velika Gorica</t>
  </si>
  <si>
    <t>Hrvatski savez učeničkog zadrugarstva</t>
  </si>
  <si>
    <t>3294 Članarine i norme</t>
  </si>
  <si>
    <t>Park prirode Lonjsko polje</t>
  </si>
  <si>
    <t>Jasenovac</t>
  </si>
  <si>
    <t>3299 Ostali nespomenuti rashodi poslovanja</t>
  </si>
  <si>
    <t>Tradicije - Čigoč, ugost.obrt, vl. Mladen Barić</t>
  </si>
  <si>
    <t>Gušće</t>
  </si>
  <si>
    <t>INFORMACIJA O TROŠENJU SREDSTAVA ZA LIPANJ 2024. GODINE</t>
  </si>
  <si>
    <t>Narodne novine Tim papir j.d.o.o.</t>
  </si>
  <si>
    <t>82224265653</t>
  </si>
  <si>
    <t>Flora Zubić j.d.o.o.</t>
  </si>
  <si>
    <t>41111976330</t>
  </si>
  <si>
    <t>Hrvatski Caritas</t>
  </si>
  <si>
    <t>3811 Tekuće donacije u novcu</t>
  </si>
  <si>
    <t>TEDI Poslovanje d.o.o.</t>
  </si>
  <si>
    <t>05614216244</t>
  </si>
  <si>
    <t>Zaprešić</t>
  </si>
  <si>
    <t>Školske novine d.o.o.</t>
  </si>
  <si>
    <t>24796394086</t>
  </si>
  <si>
    <t>O.M. SUPPORT d.o.o.</t>
  </si>
  <si>
    <t>23071028130</t>
  </si>
  <si>
    <t xml:space="preserve"> 3239 Ostale usluge</t>
  </si>
  <si>
    <t>3213 Stručno usavršavanje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</si>
</sst>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64"/>
      <name val="Microsoft Sans Serif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0" xfId="0" applyFont="1" applyFill="1" applyBorder="1" applyAlignment="1">
      <alignment horizontal="left" vertical="top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 readingOrder="1"/>
    </xf>
    <xf numFmtId="4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readingOrder="1"/>
    </xf>
    <xf numFmtId="0" fontId="0" fillId="0" borderId="1" xfId="0" applyBorder="1"/>
    <xf numFmtId="0" fontId="2" fillId="0" borderId="1" xfId="0" applyFont="1" applyFill="1" applyBorder="1" applyAlignment="1">
      <alignment horizontal="left" vertical="top"/>
    </xf>
    <xf numFmtId="0" fontId="0" fillId="0" borderId="2" xfId="0" applyBorder="1"/>
    <xf numFmtId="0" fontId="2" fillId="0" borderId="2" xfId="0" applyFont="1" applyFill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Alignment="1">
      <alignment horizontal="center"/>
    </xf>
  </cellXfs>
  <cellStyles count="3">
    <cellStyle name="Normalno" xfId="0" builtinId="0"/>
    <cellStyle name="Normalno 2" xfId="2"/>
    <cellStyle name="Obično_List4" xfId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&#269;unovodstvo/OneDrive%20-%20CARNet/OBRASCI%20I%20IZVJE&#352;TAJI/OBRASCI%20I%20IZVJE&#352;TAJI%202024/PLAN%202024/Pla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4"/>
      <sheetName val="List1"/>
      <sheetName val="List5"/>
      <sheetName val="opći podaci"/>
      <sheetName val="IZVORI"/>
      <sheetName val="nabava"/>
      <sheetName val="trgocentar"/>
      <sheetName val="RI"/>
      <sheetName val="e-tehničar"/>
      <sheetName val="STAŽ"/>
      <sheetName val="obveze"/>
      <sheetName val="PR-RAS-F"/>
      <sheetName val="izvršenje JN"/>
      <sheetName val="registar ugovora"/>
      <sheetName val="JN"/>
      <sheetName val="zatezna kta"/>
      <sheetName val="IOS"/>
      <sheetName val="RVI-2023"/>
      <sheetName val="RVI-2024"/>
      <sheetName val="dnevnice"/>
      <sheetName val="JOPPD"/>
      <sheetName val="List6"/>
      <sheetName val="IBAN zaposlenih"/>
      <sheetName val="specifikacija"/>
      <sheetName val="BLAGAJNA"/>
      <sheetName val="IZVORI-UKUPNO"/>
      <sheetName val="PS-2023"/>
      <sheetName val="preknjiženje"/>
      <sheetName val="UFA"/>
      <sheetName val="2-1 DEC"/>
      <sheetName val="2-2 KZŽ "/>
      <sheetName val="2-3 KZŽ-OSTALO"/>
      <sheetName val="2-9 -VRTIĆ"/>
      <sheetName val="3-8 ŠKOLA-VP"/>
      <sheetName val="2-13 RI"/>
      <sheetName val="2-15 Baltazar"/>
      <sheetName val="4-6 JLS"/>
      <sheetName val="5-7 DONACIJE"/>
      <sheetName val="6-10 ZADRUGA"/>
      <sheetName val="7-11 part"/>
      <sheetName val="8-12 HZZ"/>
      <sheetName val="9-14 EU"/>
      <sheetName val="1-5 MZO"/>
      <sheetName val="1-13 RI"/>
      <sheetName val="1-4 plaće"/>
      <sheetName val="bolovanje"/>
      <sheetName val="List7"/>
      <sheetName val="Trošenje sredstava"/>
      <sheetName val="kombi"/>
      <sheetName val="zat.kta"/>
      <sheetName val="rad.odjeća"/>
      <sheetName val="tel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8">
          <cell r="O78">
            <v>23722</v>
          </cell>
          <cell r="P78">
            <v>3213</v>
          </cell>
          <cell r="Q78">
            <v>3211</v>
          </cell>
          <cell r="R78">
            <v>3214</v>
          </cell>
          <cell r="S78">
            <v>3299</v>
          </cell>
        </row>
        <row r="79">
          <cell r="O79">
            <v>70.510000000000005</v>
          </cell>
          <cell r="P79">
            <v>335</v>
          </cell>
          <cell r="Q79">
            <v>54.62</v>
          </cell>
          <cell r="R79">
            <v>124</v>
          </cell>
        </row>
        <row r="80">
          <cell r="O80">
            <v>52.96</v>
          </cell>
        </row>
        <row r="81">
          <cell r="O81">
            <v>74.31</v>
          </cell>
        </row>
        <row r="82">
          <cell r="O82">
            <v>298.92</v>
          </cell>
        </row>
        <row r="83">
          <cell r="O83">
            <v>133.71</v>
          </cell>
        </row>
        <row r="84">
          <cell r="O84">
            <v>57.5</v>
          </cell>
        </row>
        <row r="85">
          <cell r="O85">
            <v>49.71</v>
          </cell>
        </row>
        <row r="86">
          <cell r="O86">
            <v>9616.09</v>
          </cell>
        </row>
        <row r="94">
          <cell r="N94" t="str">
            <v>ukupno</v>
          </cell>
          <cell r="O94">
            <v>10353.710000000001</v>
          </cell>
          <cell r="P94">
            <v>335</v>
          </cell>
          <cell r="Q94">
            <v>54.62</v>
          </cell>
          <cell r="R94">
            <v>124</v>
          </cell>
          <cell r="S94">
            <v>0</v>
          </cell>
        </row>
      </sheetData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abSelected="1" workbookViewId="0">
      <selection activeCell="A4" sqref="A4"/>
    </sheetView>
  </sheetViews>
  <sheetFormatPr defaultRowHeight="15" x14ac:dyDescent="0.25"/>
  <cols>
    <col min="1" max="1" width="37" customWidth="1"/>
    <col min="2" max="4" width="18.28515625" customWidth="1"/>
    <col min="5" max="5" width="39.7109375" customWidth="1"/>
    <col min="6" max="6" width="18.28515625" customWidth="1"/>
    <col min="8" max="8" width="32.42578125" customWidth="1"/>
    <col min="20" max="20" width="11.28515625" customWidth="1"/>
    <col min="28" max="28" width="12.5703125" customWidth="1"/>
  </cols>
  <sheetData>
    <row r="1" spans="1:6" x14ac:dyDescent="0.25">
      <c r="A1" t="s">
        <v>0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6" spans="1:6" x14ac:dyDescent="0.25">
      <c r="A6" s="21" t="s">
        <v>78</v>
      </c>
      <c r="B6" s="21"/>
      <c r="C6" s="21"/>
      <c r="D6" s="21"/>
      <c r="E6" s="21"/>
    </row>
    <row r="8" spans="1:6" ht="30" x14ac:dyDescent="0.25">
      <c r="A8" s="5" t="s">
        <v>5</v>
      </c>
      <c r="B8" s="5" t="s">
        <v>6</v>
      </c>
      <c r="C8" s="5" t="s">
        <v>7</v>
      </c>
      <c r="D8" s="5" t="s">
        <v>9</v>
      </c>
      <c r="E8" s="5" t="s">
        <v>8</v>
      </c>
      <c r="F8" s="1"/>
    </row>
    <row r="9" spans="1:6" x14ac:dyDescent="0.25">
      <c r="A9" s="19" t="s">
        <v>59</v>
      </c>
      <c r="B9" s="19" t="s">
        <v>60</v>
      </c>
      <c r="C9" s="19" t="s">
        <v>15</v>
      </c>
      <c r="D9" s="7">
        <v>24.89</v>
      </c>
      <c r="E9" s="18" t="s">
        <v>32</v>
      </c>
    </row>
    <row r="10" spans="1:6" x14ac:dyDescent="0.25">
      <c r="A10" s="9" t="s">
        <v>50</v>
      </c>
      <c r="B10" s="19" t="s">
        <v>27</v>
      </c>
      <c r="C10" s="19" t="s">
        <v>28</v>
      </c>
      <c r="D10" s="7">
        <v>110.24</v>
      </c>
      <c r="E10" s="8" t="s">
        <v>38</v>
      </c>
      <c r="F10" s="3"/>
    </row>
    <row r="11" spans="1:6" ht="15.75" customHeight="1" x14ac:dyDescent="0.25">
      <c r="A11" s="9" t="s">
        <v>21</v>
      </c>
      <c r="B11" s="19" t="s">
        <v>24</v>
      </c>
      <c r="C11" s="19" t="s">
        <v>15</v>
      </c>
      <c r="D11" s="7">
        <v>4.66</v>
      </c>
      <c r="E11" s="8" t="s">
        <v>32</v>
      </c>
      <c r="F11" s="3"/>
    </row>
    <row r="12" spans="1:6" hidden="1" x14ac:dyDescent="0.25">
      <c r="A12" s="6" t="s">
        <v>21</v>
      </c>
      <c r="B12" s="19" t="s">
        <v>24</v>
      </c>
      <c r="C12" s="19" t="s">
        <v>15</v>
      </c>
      <c r="D12" s="7"/>
      <c r="E12" s="18" t="s">
        <v>75</v>
      </c>
      <c r="F12" s="3"/>
    </row>
    <row r="13" spans="1:6" x14ac:dyDescent="0.25">
      <c r="A13" s="19" t="s">
        <v>81</v>
      </c>
      <c r="B13" s="19" t="s">
        <v>82</v>
      </c>
      <c r="C13" s="19" t="s">
        <v>1</v>
      </c>
      <c r="D13" s="7">
        <v>13.09</v>
      </c>
      <c r="E13" s="18" t="s">
        <v>35</v>
      </c>
      <c r="F13" s="3"/>
    </row>
    <row r="14" spans="1:6" ht="12.75" customHeight="1" x14ac:dyDescent="0.25">
      <c r="A14" s="9" t="s">
        <v>45</v>
      </c>
      <c r="B14" s="19" t="s">
        <v>14</v>
      </c>
      <c r="C14" s="19" t="s">
        <v>15</v>
      </c>
      <c r="D14" s="7">
        <v>428.76</v>
      </c>
      <c r="E14" s="8" t="s">
        <v>36</v>
      </c>
    </row>
    <row r="15" spans="1:6" ht="12.75" customHeight="1" x14ac:dyDescent="0.25">
      <c r="A15" s="6" t="s">
        <v>83</v>
      </c>
      <c r="B15" s="19">
        <v>60100836848</v>
      </c>
      <c r="C15" s="19" t="s">
        <v>15</v>
      </c>
      <c r="D15" s="7">
        <v>105</v>
      </c>
      <c r="E15" s="18" t="s">
        <v>84</v>
      </c>
    </row>
    <row r="16" spans="1:6" x14ac:dyDescent="0.25">
      <c r="A16" s="9" t="s">
        <v>51</v>
      </c>
      <c r="B16" s="19" t="s">
        <v>29</v>
      </c>
      <c r="C16" s="19" t="s">
        <v>15</v>
      </c>
      <c r="D16" s="7">
        <v>12.45</v>
      </c>
      <c r="E16" s="8" t="s">
        <v>33</v>
      </c>
    </row>
    <row r="17" spans="1:6" hidden="1" x14ac:dyDescent="0.25">
      <c r="A17" s="19" t="s">
        <v>71</v>
      </c>
      <c r="B17" s="19">
        <v>45052309127</v>
      </c>
      <c r="C17" s="19" t="s">
        <v>15</v>
      </c>
      <c r="D17" s="7"/>
      <c r="E17" s="18" t="s">
        <v>72</v>
      </c>
    </row>
    <row r="18" spans="1:6" x14ac:dyDescent="0.25">
      <c r="A18" s="9" t="s">
        <v>46</v>
      </c>
      <c r="B18" s="19" t="s">
        <v>16</v>
      </c>
      <c r="C18" s="19" t="s">
        <v>15</v>
      </c>
      <c r="D18" s="7">
        <f>23.98+203.33</f>
        <v>227.31</v>
      </c>
      <c r="E18" s="8" t="s">
        <v>36</v>
      </c>
      <c r="F18" s="2"/>
    </row>
    <row r="19" spans="1:6" x14ac:dyDescent="0.25">
      <c r="A19" s="19" t="s">
        <v>64</v>
      </c>
      <c r="B19" s="19" t="s">
        <v>65</v>
      </c>
      <c r="C19" s="19" t="s">
        <v>31</v>
      </c>
      <c r="D19" s="7">
        <v>345.8</v>
      </c>
      <c r="E19" s="18" t="s">
        <v>35</v>
      </c>
    </row>
    <row r="20" spans="1:6" x14ac:dyDescent="0.25">
      <c r="A20" s="6" t="s">
        <v>67</v>
      </c>
      <c r="B20" s="19" t="s">
        <v>18</v>
      </c>
      <c r="C20" s="19" t="s">
        <v>15</v>
      </c>
      <c r="D20" s="7">
        <f>3.63+79.16</f>
        <v>82.789999999999992</v>
      </c>
      <c r="E20" s="8" t="s">
        <v>37</v>
      </c>
    </row>
    <row r="21" spans="1:6" x14ac:dyDescent="0.25">
      <c r="A21" s="19" t="s">
        <v>79</v>
      </c>
      <c r="B21" s="19" t="s">
        <v>80</v>
      </c>
      <c r="C21" s="19" t="s">
        <v>11</v>
      </c>
      <c r="D21" s="7">
        <f>40.25+30.15</f>
        <v>70.400000000000006</v>
      </c>
      <c r="E21" s="18" t="s">
        <v>35</v>
      </c>
    </row>
    <row r="22" spans="1:6" x14ac:dyDescent="0.25">
      <c r="A22" s="19" t="s">
        <v>90</v>
      </c>
      <c r="B22" s="19" t="s">
        <v>91</v>
      </c>
      <c r="C22" s="19" t="s">
        <v>15</v>
      </c>
      <c r="D22" s="7">
        <v>62.5</v>
      </c>
      <c r="E22" s="18" t="s">
        <v>92</v>
      </c>
    </row>
    <row r="23" spans="1:6" x14ac:dyDescent="0.25">
      <c r="A23" s="9" t="s">
        <v>20</v>
      </c>
      <c r="B23" s="19" t="s">
        <v>23</v>
      </c>
      <c r="C23" s="19" t="s">
        <v>15</v>
      </c>
      <c r="D23" s="7">
        <v>418</v>
      </c>
      <c r="E23" s="8" t="s">
        <v>37</v>
      </c>
    </row>
    <row r="24" spans="1:6" hidden="1" x14ac:dyDescent="0.25">
      <c r="A24" s="6" t="s">
        <v>73</v>
      </c>
      <c r="B24" s="19">
        <v>13092477849</v>
      </c>
      <c r="C24" s="19" t="s">
        <v>74</v>
      </c>
      <c r="D24" s="7"/>
      <c r="E24" s="18" t="s">
        <v>75</v>
      </c>
    </row>
    <row r="25" spans="1:6" x14ac:dyDescent="0.25">
      <c r="A25" s="6" t="s">
        <v>10</v>
      </c>
      <c r="B25" s="19">
        <v>85843181422</v>
      </c>
      <c r="C25" s="19" t="s">
        <v>11</v>
      </c>
      <c r="D25" s="7">
        <f>290+32.16+16.08+6608+3536.96+7434+48.24+96.48+3888.63</f>
        <v>21950.550000000003</v>
      </c>
      <c r="E25" s="8" t="s">
        <v>33</v>
      </c>
      <c r="F25" s="2"/>
    </row>
    <row r="26" spans="1:6" x14ac:dyDescent="0.25">
      <c r="A26" s="6" t="s">
        <v>55</v>
      </c>
      <c r="B26" s="19" t="s">
        <v>13</v>
      </c>
      <c r="C26" s="19" t="s">
        <v>11</v>
      </c>
      <c r="D26" s="7">
        <v>88.82</v>
      </c>
      <c r="E26" s="8" t="s">
        <v>34</v>
      </c>
    </row>
    <row r="27" spans="1:6" x14ac:dyDescent="0.25">
      <c r="A27" s="9" t="s">
        <v>52</v>
      </c>
      <c r="B27" s="19" t="s">
        <v>30</v>
      </c>
      <c r="C27" s="19" t="s">
        <v>31</v>
      </c>
      <c r="D27" s="7">
        <v>49.78</v>
      </c>
      <c r="E27" s="8" t="s">
        <v>38</v>
      </c>
    </row>
    <row r="28" spans="1:6" ht="22.5" x14ac:dyDescent="0.25">
      <c r="A28" s="9" t="s">
        <v>48</v>
      </c>
      <c r="B28" s="19" t="s">
        <v>19</v>
      </c>
      <c r="C28" s="19" t="s">
        <v>1</v>
      </c>
      <c r="D28" s="7">
        <f>105.6+2790.02+3134.95+113.52</f>
        <v>6144.09</v>
      </c>
      <c r="E28" s="8" t="s">
        <v>53</v>
      </c>
    </row>
    <row r="29" spans="1:6" ht="22.5" hidden="1" x14ac:dyDescent="0.25">
      <c r="A29" s="9" t="s">
        <v>48</v>
      </c>
      <c r="B29" s="19" t="s">
        <v>19</v>
      </c>
      <c r="C29" s="19" t="s">
        <v>1</v>
      </c>
      <c r="D29" s="7"/>
      <c r="E29" s="8" t="s">
        <v>36</v>
      </c>
    </row>
    <row r="30" spans="1:6" x14ac:dyDescent="0.25">
      <c r="A30" s="19" t="s">
        <v>88</v>
      </c>
      <c r="B30" s="19" t="s">
        <v>89</v>
      </c>
      <c r="C30" s="19" t="s">
        <v>15</v>
      </c>
      <c r="D30" s="7">
        <v>55</v>
      </c>
      <c r="E30" s="18" t="s">
        <v>35</v>
      </c>
    </row>
    <row r="31" spans="1:6" x14ac:dyDescent="0.25">
      <c r="A31" s="19" t="s">
        <v>85</v>
      </c>
      <c r="B31" s="19" t="s">
        <v>86</v>
      </c>
      <c r="C31" s="19" t="s">
        <v>87</v>
      </c>
      <c r="D31" s="7">
        <v>109.09</v>
      </c>
      <c r="E31" s="18" t="s">
        <v>35</v>
      </c>
    </row>
    <row r="32" spans="1:6" x14ac:dyDescent="0.25">
      <c r="A32" s="9" t="s">
        <v>22</v>
      </c>
      <c r="B32" s="19" t="s">
        <v>26</v>
      </c>
      <c r="C32" s="19" t="s">
        <v>15</v>
      </c>
      <c r="D32" s="7">
        <v>5.47</v>
      </c>
      <c r="E32" s="18" t="s">
        <v>57</v>
      </c>
    </row>
    <row r="33" spans="1:6" x14ac:dyDescent="0.25">
      <c r="A33" s="9" t="s">
        <v>22</v>
      </c>
      <c r="B33" s="19" t="s">
        <v>26</v>
      </c>
      <c r="C33" s="19" t="s">
        <v>15</v>
      </c>
      <c r="D33" s="7">
        <v>131.61000000000001</v>
      </c>
      <c r="E33" s="8" t="s">
        <v>33</v>
      </c>
    </row>
    <row r="34" spans="1:6" x14ac:dyDescent="0.25">
      <c r="A34" s="9" t="s">
        <v>47</v>
      </c>
      <c r="B34" s="19" t="s">
        <v>17</v>
      </c>
      <c r="C34" s="19" t="s">
        <v>15</v>
      </c>
      <c r="D34" s="7">
        <v>71.38</v>
      </c>
      <c r="E34" s="8" t="s">
        <v>32</v>
      </c>
    </row>
    <row r="35" spans="1:6" hidden="1" x14ac:dyDescent="0.25">
      <c r="A35" s="6" t="s">
        <v>76</v>
      </c>
      <c r="B35" s="19">
        <v>47329019258</v>
      </c>
      <c r="C35" s="19" t="s">
        <v>77</v>
      </c>
      <c r="D35" s="7"/>
      <c r="E35" s="18" t="s">
        <v>75</v>
      </c>
    </row>
    <row r="36" spans="1:6" x14ac:dyDescent="0.25">
      <c r="A36" s="9" t="s">
        <v>44</v>
      </c>
      <c r="B36" s="19">
        <v>84210581427</v>
      </c>
      <c r="C36" s="19" t="s">
        <v>12</v>
      </c>
      <c r="D36" s="7">
        <f>1.46+84.19+84.86</f>
        <v>170.51</v>
      </c>
      <c r="E36" s="8" t="s">
        <v>35</v>
      </c>
    </row>
    <row r="37" spans="1:6" ht="14.25" customHeight="1" x14ac:dyDescent="0.25">
      <c r="A37" s="9" t="s">
        <v>44</v>
      </c>
      <c r="B37" s="19">
        <v>84210581427</v>
      </c>
      <c r="C37" s="19" t="s">
        <v>12</v>
      </c>
      <c r="D37" s="7">
        <v>40.630000000000003</v>
      </c>
      <c r="E37" s="18" t="s">
        <v>56</v>
      </c>
    </row>
    <row r="38" spans="1:6" hidden="1" x14ac:dyDescent="0.25">
      <c r="A38" s="9" t="s">
        <v>44</v>
      </c>
      <c r="B38" s="19">
        <v>84210581427</v>
      </c>
      <c r="C38" s="19" t="s">
        <v>12</v>
      </c>
      <c r="D38" s="7"/>
      <c r="E38" s="18" t="s">
        <v>57</v>
      </c>
    </row>
    <row r="39" spans="1:6" hidden="1" x14ac:dyDescent="0.25">
      <c r="A39" s="19" t="s">
        <v>61</v>
      </c>
      <c r="B39" s="19" t="s">
        <v>62</v>
      </c>
      <c r="C39" s="19" t="s">
        <v>63</v>
      </c>
      <c r="D39" s="7"/>
      <c r="E39" s="18" t="s">
        <v>56</v>
      </c>
    </row>
    <row r="40" spans="1:6" x14ac:dyDescent="0.25">
      <c r="A40" s="9" t="s">
        <v>49</v>
      </c>
      <c r="B40" s="19" t="s">
        <v>25</v>
      </c>
      <c r="C40" s="19" t="s">
        <v>12</v>
      </c>
      <c r="D40" s="7">
        <v>167.65</v>
      </c>
      <c r="E40" s="8" t="s">
        <v>38</v>
      </c>
    </row>
    <row r="41" spans="1:6" hidden="1" x14ac:dyDescent="0.25">
      <c r="A41" s="19" t="s">
        <v>68</v>
      </c>
      <c r="B41" s="19" t="s">
        <v>69</v>
      </c>
      <c r="C41" s="19" t="s">
        <v>70</v>
      </c>
      <c r="D41" s="7"/>
      <c r="E41" s="18" t="s">
        <v>57</v>
      </c>
    </row>
    <row r="42" spans="1:6" x14ac:dyDescent="0.25">
      <c r="A42" s="10"/>
      <c r="B42" s="10"/>
      <c r="C42" s="10"/>
      <c r="D42" s="7">
        <v>54.62</v>
      </c>
      <c r="E42" s="18" t="s">
        <v>58</v>
      </c>
    </row>
    <row r="43" spans="1:6" x14ac:dyDescent="0.25">
      <c r="A43" s="10"/>
      <c r="B43" s="10"/>
      <c r="C43" s="10"/>
      <c r="D43" s="7">
        <v>335</v>
      </c>
      <c r="E43" s="18" t="s">
        <v>93</v>
      </c>
    </row>
    <row r="44" spans="1:6" x14ac:dyDescent="0.25">
      <c r="A44" s="6"/>
      <c r="B44" s="19"/>
      <c r="C44" s="19"/>
      <c r="D44" s="7">
        <v>124</v>
      </c>
      <c r="E44" s="18" t="s">
        <v>66</v>
      </c>
    </row>
    <row r="45" spans="1:6" x14ac:dyDescent="0.25">
      <c r="A45" s="10"/>
      <c r="B45" s="10"/>
      <c r="C45" s="10"/>
      <c r="D45" s="7">
        <v>108256.52</v>
      </c>
      <c r="E45" s="11" t="s">
        <v>41</v>
      </c>
    </row>
    <row r="46" spans="1:6" x14ac:dyDescent="0.25">
      <c r="A46" s="10"/>
      <c r="B46" s="10"/>
      <c r="C46" s="10"/>
      <c r="D46" s="7">
        <v>17468.150000000001</v>
      </c>
      <c r="E46" s="11" t="s">
        <v>42</v>
      </c>
      <c r="F46" s="4"/>
    </row>
    <row r="47" spans="1:6" x14ac:dyDescent="0.25">
      <c r="A47" s="10"/>
      <c r="B47" s="10"/>
      <c r="C47" s="10"/>
      <c r="D47" s="7">
        <v>1872.75</v>
      </c>
      <c r="E47" s="11" t="s">
        <v>39</v>
      </c>
      <c r="F47" s="4"/>
    </row>
    <row r="48" spans="1:6" x14ac:dyDescent="0.25">
      <c r="A48" s="10"/>
      <c r="B48" s="10"/>
      <c r="C48" s="10"/>
      <c r="D48" s="7">
        <v>5562.88</v>
      </c>
      <c r="E48" s="11" t="s">
        <v>40</v>
      </c>
      <c r="F48" s="4"/>
    </row>
    <row r="49" spans="1:6" x14ac:dyDescent="0.25">
      <c r="A49" s="12"/>
      <c r="B49" s="12"/>
      <c r="C49" s="12"/>
      <c r="D49" s="7">
        <v>168</v>
      </c>
      <c r="E49" s="13" t="s">
        <v>43</v>
      </c>
      <c r="F49" s="4"/>
    </row>
    <row r="50" spans="1:6" ht="15.75" thickBot="1" x14ac:dyDescent="0.3">
      <c r="A50" s="12"/>
      <c r="B50" s="12"/>
      <c r="C50" s="12"/>
      <c r="D50" s="7">
        <v>10353.709999999999</v>
      </c>
      <c r="E50" s="13" t="s">
        <v>53</v>
      </c>
      <c r="F50" s="4"/>
    </row>
    <row r="51" spans="1:6" ht="15.75" thickBot="1" x14ac:dyDescent="0.3">
      <c r="A51" s="14"/>
      <c r="B51" s="15"/>
      <c r="C51" s="15" t="s">
        <v>54</v>
      </c>
      <c r="D51" s="16">
        <f>SUM(D9:D50)</f>
        <v>175086.1</v>
      </c>
      <c r="E51" s="17"/>
    </row>
    <row r="52" spans="1:6" x14ac:dyDescent="0.25">
      <c r="D52" s="2"/>
      <c r="F52" s="2"/>
    </row>
    <row r="53" spans="1:6" x14ac:dyDescent="0.25">
      <c r="E53" s="20"/>
    </row>
    <row r="54" spans="1:6" x14ac:dyDescent="0.25">
      <c r="D54" s="2"/>
      <c r="F54" s="2"/>
    </row>
    <row r="56" spans="1:6" x14ac:dyDescent="0.25">
      <c r="E56" s="2"/>
    </row>
    <row r="69" ht="15" customHeight="1" x14ac:dyDescent="0.25"/>
    <row r="71" ht="15" customHeight="1" x14ac:dyDescent="0.25"/>
    <row r="75" ht="15" customHeight="1" x14ac:dyDescent="0.25"/>
    <row r="78" ht="15" customHeight="1" x14ac:dyDescent="0.25"/>
    <row r="79" ht="15" customHeight="1" x14ac:dyDescent="0.25"/>
    <row r="81" ht="15" customHeight="1" x14ac:dyDescent="0.25"/>
    <row r="83" ht="15" customHeight="1" x14ac:dyDescent="0.25"/>
    <row r="85" ht="15" customHeight="1" x14ac:dyDescent="0.25"/>
    <row r="87" ht="15" customHeight="1" x14ac:dyDescent="0.25"/>
    <row r="89" ht="15" customHeight="1" x14ac:dyDescent="0.25"/>
    <row r="91" ht="15" customHeight="1" x14ac:dyDescent="0.25"/>
    <row r="93" ht="15" customHeight="1" x14ac:dyDescent="0.25"/>
    <row r="95" ht="15" customHeight="1" x14ac:dyDescent="0.25"/>
    <row r="97" ht="15" customHeight="1" x14ac:dyDescent="0.25"/>
    <row r="99" ht="15" customHeight="1" x14ac:dyDescent="0.25"/>
    <row r="101" ht="15" customHeight="1" x14ac:dyDescent="0.25"/>
    <row r="103" ht="15" customHeight="1" x14ac:dyDescent="0.25"/>
    <row r="105" ht="15" customHeight="1" x14ac:dyDescent="0.25"/>
    <row r="107" ht="15" customHeight="1" x14ac:dyDescent="0.25"/>
    <row r="109" ht="15" customHeight="1" x14ac:dyDescent="0.25"/>
    <row r="111" ht="15" customHeight="1" x14ac:dyDescent="0.25"/>
    <row r="113" ht="15" customHeight="1" x14ac:dyDescent="0.25"/>
    <row r="114" ht="15" customHeight="1" x14ac:dyDescent="0.25"/>
    <row r="116" ht="15" customHeight="1" x14ac:dyDescent="0.25"/>
    <row r="118" ht="15" customHeight="1" x14ac:dyDescent="0.25"/>
    <row r="120" ht="15" customHeight="1" x14ac:dyDescent="0.25"/>
    <row r="122" ht="15" customHeight="1" x14ac:dyDescent="0.25"/>
    <row r="124" ht="15" customHeight="1" x14ac:dyDescent="0.25"/>
    <row r="126" ht="15" customHeight="1" x14ac:dyDescent="0.25"/>
    <row r="127" ht="15" customHeight="1" x14ac:dyDescent="0.25"/>
    <row r="129" ht="15" customHeight="1" x14ac:dyDescent="0.25"/>
    <row r="131" ht="15" customHeight="1" x14ac:dyDescent="0.25"/>
    <row r="133" ht="15" customHeight="1" x14ac:dyDescent="0.25"/>
    <row r="135" ht="15" customHeight="1" x14ac:dyDescent="0.25"/>
    <row r="137" ht="15" customHeight="1" x14ac:dyDescent="0.25"/>
    <row r="138" ht="15" customHeight="1" x14ac:dyDescent="0.25"/>
    <row r="140" ht="15" customHeight="1" x14ac:dyDescent="0.25"/>
    <row r="142" ht="15" customHeight="1" x14ac:dyDescent="0.25"/>
    <row r="144" ht="15" customHeight="1" x14ac:dyDescent="0.25"/>
    <row r="146" ht="15" customHeight="1" x14ac:dyDescent="0.25"/>
    <row r="148" ht="15" customHeight="1" x14ac:dyDescent="0.25"/>
    <row r="150" ht="15" customHeight="1" x14ac:dyDescent="0.25"/>
    <row r="152" ht="15" customHeight="1" x14ac:dyDescent="0.25"/>
    <row r="154" ht="15" customHeight="1" x14ac:dyDescent="0.25"/>
    <row r="156" ht="15" customHeight="1" x14ac:dyDescent="0.25"/>
    <row r="158" ht="15" customHeight="1" x14ac:dyDescent="0.25"/>
    <row r="160" ht="15" customHeight="1" x14ac:dyDescent="0.25"/>
    <row r="162" ht="15" customHeight="1" x14ac:dyDescent="0.25"/>
    <row r="164" ht="15" customHeight="1" x14ac:dyDescent="0.25"/>
    <row r="166" ht="15" customHeight="1" x14ac:dyDescent="0.25"/>
    <row r="168" ht="15" customHeight="1" x14ac:dyDescent="0.25"/>
    <row r="170" ht="15" customHeight="1" x14ac:dyDescent="0.25"/>
    <row r="172" ht="15" customHeight="1" x14ac:dyDescent="0.25"/>
    <row r="174" ht="15" customHeight="1" x14ac:dyDescent="0.25"/>
    <row r="176" ht="15" customHeight="1" x14ac:dyDescent="0.25"/>
    <row r="178" ht="15" customHeight="1" x14ac:dyDescent="0.25"/>
    <row r="180" ht="15" customHeight="1" x14ac:dyDescent="0.25"/>
    <row r="182" ht="15" customHeight="1" x14ac:dyDescent="0.25"/>
    <row r="184" ht="15" customHeight="1" x14ac:dyDescent="0.25"/>
    <row r="188" ht="15" customHeight="1" x14ac:dyDescent="0.25"/>
    <row r="190" ht="15" customHeight="1" x14ac:dyDescent="0.25"/>
    <row r="192" ht="15" customHeight="1" x14ac:dyDescent="0.25"/>
    <row r="194" ht="15" customHeight="1" x14ac:dyDescent="0.25"/>
  </sheetData>
  <autoFilter ref="A8:E50">
    <sortState ref="A9:E40">
      <sortCondition ref="A8"/>
    </sortState>
  </autoFilter>
  <mergeCells count="1">
    <mergeCell ref="A6:E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2024-07-15T07:31:13Z</cp:lastPrinted>
  <dcterms:created xsi:type="dcterms:W3CDTF">2024-02-15T08:31:21Z</dcterms:created>
  <dcterms:modified xsi:type="dcterms:W3CDTF">2024-07-15T07:40:41Z</dcterms:modified>
</cp:coreProperties>
</file>